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v/Dropbox/_PROJECTS/FantasyCube/_Spreadsheets FC FF/"/>
    </mc:Choice>
  </mc:AlternateContent>
  <xr:revisionPtr revIDLastSave="0" documentId="13_ncr:1_{E373BB8B-549F-2F4D-B877-987E3042B458}" xr6:coauthVersionLast="47" xr6:coauthVersionMax="47" xr10:uidLastSave="{00000000-0000-0000-0000-000000000000}"/>
  <bookViews>
    <workbookView xWindow="5540" yWindow="2960" windowWidth="22280" windowHeight="15040" tabRatio="698" xr2:uid="{00000000-000D-0000-FFFF-FFFF00000000}"/>
  </bookViews>
  <sheets>
    <sheet name="Draft_Board" sheetId="25" r:id="rId1"/>
    <sheet name="lkpTables" sheetId="32" state="hidden" r:id="rId2"/>
  </sheets>
  <externalReferences>
    <externalReference r:id="rId3"/>
  </externalReferences>
  <definedNames>
    <definedName name="DraftPosition">Draft_Board!$B$4</definedName>
    <definedName name="lkpCopyright">lkpTables!$J$4</definedName>
    <definedName name="lkpSubheading">lkpTables!#REF!</definedName>
    <definedName name="lkpTeam">lkpTables!$B$5:$B$36</definedName>
    <definedName name="lkpTeamName">lkpTables!$C$5:$C$36</definedName>
    <definedName name="LkpTeamTable">[1]lkpTables!$B$5:$C$36</definedName>
    <definedName name="lkpYear">lkpTables!$G$4</definedName>
    <definedName name="NumRounds">Draft_Board!$B$6</definedName>
    <definedName name="NumTeams">Draft_Board!$B$3</definedName>
    <definedName name="_xlnm.Print_Area" localSheetId="0">Draft_Board!$A$1:$O$38</definedName>
    <definedName name="RosterSpots">Draft_Board!$B$5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25" l="1"/>
  <c r="B45" i="25" s="1"/>
  <c r="J1" i="32"/>
  <c r="K1" i="25"/>
  <c r="F38" i="25"/>
  <c r="F39" i="25"/>
  <c r="F40" i="25"/>
  <c r="F41" i="25"/>
  <c r="F42" i="25"/>
  <c r="B10" i="25"/>
  <c r="M10" i="25" s="1"/>
  <c r="F51" i="25"/>
  <c r="F50" i="25"/>
  <c r="F49" i="25"/>
  <c r="F48" i="25"/>
  <c r="F47" i="25"/>
  <c r="F46" i="25"/>
  <c r="F45" i="25"/>
  <c r="F44" i="25"/>
  <c r="F43" i="25"/>
  <c r="F37" i="25"/>
  <c r="F33" i="25"/>
  <c r="R10" i="25"/>
  <c r="F34" i="25"/>
  <c r="F24" i="25"/>
  <c r="F32" i="25"/>
  <c r="F30" i="25"/>
  <c r="F35" i="25"/>
  <c r="F31" i="25"/>
  <c r="B50" i="25"/>
  <c r="B43" i="25"/>
  <c r="B41" i="25"/>
  <c r="B34" i="25"/>
  <c r="N10" i="25"/>
  <c r="F28" i="25"/>
  <c r="W10" i="25"/>
  <c r="F10" i="25"/>
  <c r="Z10" i="25"/>
  <c r="G10" i="25"/>
  <c r="AA10" i="25"/>
  <c r="F23" i="25"/>
  <c r="H10" i="25"/>
  <c r="AC10" i="25"/>
  <c r="C10" i="25"/>
  <c r="V10" i="25"/>
  <c r="F25" i="25"/>
  <c r="D10" i="25"/>
  <c r="T10" i="25"/>
  <c r="B47" i="25"/>
  <c r="B40" i="25"/>
  <c r="B51" i="25"/>
  <c r="F36" i="25"/>
  <c r="J10" i="25"/>
  <c r="F22" i="25"/>
  <c r="I10" i="25"/>
  <c r="E10" i="25"/>
  <c r="F27" i="25"/>
  <c r="F29" i="25"/>
  <c r="Y10" i="25"/>
  <c r="AD10" i="25"/>
  <c r="F26" i="25"/>
  <c r="B26" i="25"/>
  <c r="B30" i="25"/>
  <c r="B33" i="25"/>
  <c r="B23" i="25" l="1"/>
  <c r="B37" i="25"/>
  <c r="B27" i="25"/>
  <c r="B29" i="25"/>
  <c r="B46" i="25"/>
  <c r="B31" i="25"/>
  <c r="B28" i="25"/>
  <c r="B44" i="25"/>
  <c r="B25" i="25"/>
  <c r="B24" i="25"/>
  <c r="B35" i="25"/>
  <c r="B49" i="25"/>
  <c r="B42" i="25"/>
  <c r="B48" i="25"/>
  <c r="B36" i="25"/>
  <c r="B38" i="25"/>
  <c r="B22" i="25"/>
  <c r="B39" i="25"/>
  <c r="P10" i="25"/>
  <c r="O10" i="25"/>
  <c r="K10" i="25"/>
  <c r="AB10" i="25"/>
  <c r="S10" i="25"/>
  <c r="L10" i="25"/>
  <c r="U10" i="25"/>
  <c r="AE10" i="25"/>
  <c r="X10" i="25"/>
  <c r="Q10" i="25"/>
  <c r="B32" i="25"/>
</calcChain>
</file>

<file path=xl/sharedStrings.xml><?xml version="1.0" encoding="utf-8"?>
<sst xmlns="http://schemas.openxmlformats.org/spreadsheetml/2006/main" count="125" uniqueCount="121">
  <si>
    <t>Player</t>
  </si>
  <si>
    <t>SF</t>
  </si>
  <si>
    <t>NYJ</t>
  </si>
  <si>
    <t>NE</t>
  </si>
  <si>
    <t>NO</t>
  </si>
  <si>
    <t>GB</t>
  </si>
  <si>
    <t>KC</t>
  </si>
  <si>
    <t>NYG</t>
  </si>
  <si>
    <t>WR</t>
  </si>
  <si>
    <t>TB</t>
  </si>
  <si>
    <t>DAL</t>
  </si>
  <si>
    <t>TEN</t>
  </si>
  <si>
    <t>HOU</t>
  </si>
  <si>
    <t>BUF</t>
  </si>
  <si>
    <t>ARI</t>
  </si>
  <si>
    <t>SEA</t>
  </si>
  <si>
    <t>DEN</t>
  </si>
  <si>
    <t>ATL</t>
  </si>
  <si>
    <t>CIN</t>
  </si>
  <si>
    <t>BAL</t>
  </si>
  <si>
    <t>CAR</t>
  </si>
  <si>
    <t>CLE</t>
  </si>
  <si>
    <t>MIA</t>
  </si>
  <si>
    <t>PIT</t>
  </si>
  <si>
    <t>CHI</t>
  </si>
  <si>
    <t>DET</t>
  </si>
  <si>
    <t>MIN</t>
  </si>
  <si>
    <t>PHI</t>
  </si>
  <si>
    <t>IND</t>
  </si>
  <si>
    <t>Team Name</t>
  </si>
  <si>
    <t>Round</t>
  </si>
  <si>
    <t>RB / QB</t>
  </si>
  <si>
    <t>K</t>
  </si>
  <si>
    <t>Bye Week</t>
  </si>
  <si>
    <t>DST</t>
  </si>
  <si>
    <t>League Settings</t>
  </si>
  <si>
    <t>Draft Results</t>
  </si>
  <si>
    <t>Overall Pick #</t>
  </si>
  <si>
    <t>Position</t>
  </si>
  <si>
    <t>My Fantasy Team</t>
  </si>
  <si>
    <t>Sleeper</t>
  </si>
  <si>
    <t>RB / WR</t>
  </si>
  <si>
    <t>Round:</t>
  </si>
  <si>
    <t>Preferred Position:</t>
  </si>
  <si>
    <t>My Watch List:</t>
  </si>
  <si>
    <t># of Teams in League:</t>
  </si>
  <si>
    <t># of Draft Rounds:</t>
  </si>
  <si>
    <t>Your Draft Position:</t>
  </si>
  <si>
    <t xml:space="preserve"> (Enter your picks in the purple cells)</t>
  </si>
  <si>
    <t>* Enter players in the purple cells that you would draft if they fall to that round.</t>
  </si>
  <si>
    <t>Roster Spots</t>
  </si>
  <si>
    <t>Abbrev</t>
  </si>
  <si>
    <t>TEAM NAME ABBREVIATIONS</t>
  </si>
  <si>
    <t xml:space="preserve">Year </t>
  </si>
  <si>
    <t xml:space="preserve">Copyright / Tagline Text: </t>
  </si>
  <si>
    <t>Lookup Tables</t>
  </si>
  <si>
    <t>QB, RB, RB, WR, WR, TE, W/R/T, K, DEF, BN, BN, BN, BN, BN</t>
  </si>
  <si>
    <t>Handicap</t>
  </si>
  <si>
    <t>FLEX</t>
  </si>
  <si>
    <t>QB / FLEX</t>
  </si>
  <si>
    <t>Flyer</t>
  </si>
  <si>
    <t>© FantasyCube.com</t>
  </si>
  <si>
    <t xml:space="preserve"> * Separate with commas. Values can be pasted from your Yahoo! League's Scoring Settings.</t>
  </si>
  <si>
    <t>Draft Position:</t>
  </si>
  <si>
    <t>Player 17</t>
  </si>
  <si>
    <t>Player 18</t>
  </si>
  <si>
    <t>Player 19</t>
  </si>
  <si>
    <t>Player 20</t>
  </si>
  <si>
    <t>Player 21</t>
  </si>
  <si>
    <t>Player 22</t>
  </si>
  <si>
    <t>Player 23</t>
  </si>
  <si>
    <t>Player 24</t>
  </si>
  <si>
    <t>Player 25</t>
  </si>
  <si>
    <t>Player 26</t>
  </si>
  <si>
    <t>Player 27</t>
  </si>
  <si>
    <t>Player 28</t>
  </si>
  <si>
    <t>Player 29</t>
  </si>
  <si>
    <t>Player 30</t>
  </si>
  <si>
    <t xml:space="preserve"> * Autocalculated from roster spots above.</t>
  </si>
  <si>
    <t>My Fantasy Football League Draft Board</t>
  </si>
  <si>
    <t xml:space="preserve"> * The draft results table below will auto-update based on a snaking draft order.</t>
  </si>
  <si>
    <t xml:space="preserve"> * Customize these fields to your league's settings. </t>
  </si>
  <si>
    <t>My 1st Pick</t>
  </si>
  <si>
    <t>My 2nd Pick</t>
  </si>
  <si>
    <t>JAX</t>
  </si>
  <si>
    <t>LAR</t>
  </si>
  <si>
    <t>LAC</t>
  </si>
  <si>
    <t>WSH</t>
  </si>
  <si>
    <t>Arizona Cardinals</t>
  </si>
  <si>
    <t>Atlanta Falcons</t>
  </si>
  <si>
    <t>Baltimore Ravens</t>
  </si>
  <si>
    <t>Buffalo Bills</t>
  </si>
  <si>
    <t>Carolina Panthers</t>
  </si>
  <si>
    <t>Chicago Bears</t>
  </si>
  <si>
    <t>Cincinnati Bengals</t>
  </si>
  <si>
    <t>Cleveland Browns</t>
  </si>
  <si>
    <t>Dallas Cowboys</t>
  </si>
  <si>
    <t>Denver Broncos</t>
  </si>
  <si>
    <t>Detroit Lions</t>
  </si>
  <si>
    <t>Green Bay Packers</t>
  </si>
  <si>
    <t>Houston Texans</t>
  </si>
  <si>
    <t>Indianapolis Colts</t>
  </si>
  <si>
    <t>Jacksonville Jaguars</t>
  </si>
  <si>
    <t>Kansas City Chiefs</t>
  </si>
  <si>
    <t>Los Angeles Chargers</t>
  </si>
  <si>
    <t>Los Angeles Rams</t>
  </si>
  <si>
    <t>Miami Dolphins</t>
  </si>
  <si>
    <t>Minnesota Vikings</t>
  </si>
  <si>
    <t>New England Patriots</t>
  </si>
  <si>
    <t>New Orleans Saints</t>
  </si>
  <si>
    <t>New York Giants</t>
  </si>
  <si>
    <t>New York Jets</t>
  </si>
  <si>
    <t>Philadelphia Eagles</t>
  </si>
  <si>
    <t>Pittsburgh Steelers</t>
  </si>
  <si>
    <t>San Francisco 49ers</t>
  </si>
  <si>
    <t>Seattle Seahawks</t>
  </si>
  <si>
    <t>Tampa Bay Buccaneers</t>
  </si>
  <si>
    <t>Tennessee Titans</t>
  </si>
  <si>
    <t>LV</t>
  </si>
  <si>
    <t>Las Vegas Raiders</t>
  </si>
  <si>
    <t>Washington Football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</si>
</sst>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@\ "/>
    <numFmt numFmtId="165" formatCode="\ @"/>
  </numFmts>
  <fonts count="23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9"/>
      <color indexed="20"/>
      <name val="Arial"/>
      <family val="2"/>
    </font>
    <font>
      <b/>
      <sz val="16"/>
      <color indexed="9"/>
      <name val="Trebuchet MS"/>
      <family val="2"/>
    </font>
    <font>
      <sz val="14"/>
      <color indexed="9"/>
      <name val="Verdana"/>
      <family val="2"/>
    </font>
    <font>
      <sz val="16"/>
      <color indexed="9"/>
      <name val="Trebuchet MS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23"/>
      <name val="Arial"/>
      <family val="2"/>
    </font>
    <font>
      <b/>
      <sz val="14"/>
      <color indexed="9"/>
      <name val="Arial"/>
      <family val="2"/>
    </font>
    <font>
      <b/>
      <sz val="13"/>
      <color indexed="23"/>
      <name val="Arial"/>
      <family val="2"/>
    </font>
    <font>
      <sz val="8"/>
      <color indexed="23"/>
      <name val="Arial"/>
      <family val="2"/>
    </font>
    <font>
      <sz val="8"/>
      <color indexed="22"/>
      <name val="Arial"/>
      <family val="2"/>
    </font>
    <font>
      <sz val="8"/>
      <color indexed="20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8"/>
      <color rgb="FF7030A0"/>
      <name val="Arial"/>
      <family val="2"/>
    </font>
    <font>
      <sz val="9"/>
      <color rgb="FF7030A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54">
    <xf numFmtId="0" fontId="0" fillId="0" borderId="0" xfId="0"/>
    <xf numFmtId="0" fontId="4" fillId="4" borderId="0" xfId="0" applyFont="1" applyFill="1" applyBorder="1" applyAlignment="1">
      <alignment horizontal="left" vertical="center"/>
    </xf>
    <xf numFmtId="1" fontId="5" fillId="4" borderId="0" xfId="1" applyNumberFormat="1" applyFont="1" applyFill="1" applyBorder="1" applyAlignment="1" applyProtection="1">
      <alignment horizontal="right" vertic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5" borderId="5" xfId="0" applyFont="1" applyFill="1" applyBorder="1"/>
    <xf numFmtId="0" fontId="10" fillId="5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2" fillId="5" borderId="8" xfId="0" applyFont="1" applyFill="1" applyBorder="1" applyAlignment="1">
      <alignment vertical="center"/>
    </xf>
    <xf numFmtId="0" fontId="9" fillId="5" borderId="9" xfId="0" applyFont="1" applyFill="1" applyBorder="1"/>
    <xf numFmtId="0" fontId="9" fillId="5" borderId="10" xfId="0" applyFont="1" applyFill="1" applyBorder="1"/>
    <xf numFmtId="0" fontId="10" fillId="5" borderId="8" xfId="0" applyFont="1" applyFill="1" applyBorder="1" applyAlignment="1">
      <alignment horizontal="center"/>
    </xf>
    <xf numFmtId="0" fontId="7" fillId="3" borderId="2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11" fillId="3" borderId="3" xfId="0" applyFont="1" applyFill="1" applyBorder="1" applyAlignment="1" applyProtection="1">
      <alignment horizontal="center"/>
      <protection locked="0"/>
    </xf>
    <xf numFmtId="0" fontId="9" fillId="3" borderId="3" xfId="0" applyFont="1" applyFill="1" applyBorder="1" applyAlignment="1" applyProtection="1">
      <alignment horizontal="center"/>
      <protection locked="0"/>
    </xf>
    <xf numFmtId="0" fontId="11" fillId="3" borderId="4" xfId="0" applyFont="1" applyFill="1" applyBorder="1" applyAlignment="1" applyProtection="1">
      <alignment horizontal="center"/>
      <protection locked="0"/>
    </xf>
    <xf numFmtId="0" fontId="9" fillId="3" borderId="4" xfId="0" applyFont="1" applyFill="1" applyBorder="1" applyAlignment="1" applyProtection="1">
      <alignment horizontal="center"/>
      <protection locked="0"/>
    </xf>
    <xf numFmtId="0" fontId="11" fillId="0" borderId="0" xfId="0" applyFont="1"/>
    <xf numFmtId="164" fontId="11" fillId="0" borderId="0" xfId="0" applyNumberFormat="1" applyFont="1" applyAlignment="1">
      <alignment horizontal="right"/>
    </xf>
    <xf numFmtId="0" fontId="9" fillId="4" borderId="0" xfId="0" applyFont="1" applyFill="1"/>
    <xf numFmtId="0" fontId="1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5" fillId="5" borderId="9" xfId="0" applyFont="1" applyFill="1" applyBorder="1" applyAlignment="1">
      <alignment vertical="center"/>
    </xf>
    <xf numFmtId="1" fontId="8" fillId="2" borderId="5" xfId="0" applyNumberFormat="1" applyFont="1" applyFill="1" applyBorder="1" applyAlignment="1" applyProtection="1">
      <alignment horizontal="center"/>
      <protection locked="0"/>
    </xf>
    <xf numFmtId="1" fontId="8" fillId="2" borderId="11" xfId="0" applyNumberFormat="1" applyFont="1" applyFill="1" applyBorder="1" applyAlignment="1">
      <alignment horizontal="center"/>
    </xf>
    <xf numFmtId="1" fontId="9" fillId="2" borderId="3" xfId="0" applyNumberFormat="1" applyFont="1" applyFill="1" applyBorder="1" applyAlignment="1">
      <alignment horizontal="center"/>
    </xf>
    <xf numFmtId="0" fontId="16" fillId="3" borderId="2" xfId="0" applyFont="1" applyFill="1" applyBorder="1" applyAlignment="1" applyProtection="1">
      <alignment horizontal="center"/>
      <protection locked="0"/>
    </xf>
    <xf numFmtId="0" fontId="16" fillId="3" borderId="1" xfId="0" applyFont="1" applyFill="1" applyBorder="1" applyAlignment="1" applyProtection="1">
      <alignment horizontal="center"/>
      <protection locked="0"/>
    </xf>
    <xf numFmtId="0" fontId="3" fillId="6" borderId="11" xfId="0" applyFont="1" applyFill="1" applyBorder="1" applyAlignment="1" applyProtection="1">
      <alignment horizontal="center"/>
      <protection locked="0"/>
    </xf>
    <xf numFmtId="0" fontId="17" fillId="0" borderId="0" xfId="0" applyFont="1"/>
    <xf numFmtId="0" fontId="18" fillId="0" borderId="0" xfId="0" applyFont="1"/>
    <xf numFmtId="0" fontId="19" fillId="7" borderId="12" xfId="0" applyFont="1" applyFill="1" applyBorder="1" applyAlignment="1">
      <alignment horizontal="center"/>
    </xf>
    <xf numFmtId="0" fontId="19" fillId="7" borderId="13" xfId="0" applyFont="1" applyFill="1" applyBorder="1" applyAlignment="1">
      <alignment horizontal="center"/>
    </xf>
    <xf numFmtId="0" fontId="17" fillId="7" borderId="14" xfId="0" applyFont="1" applyFill="1" applyBorder="1" applyAlignment="1">
      <alignment horizontal="center"/>
    </xf>
    <xf numFmtId="0" fontId="17" fillId="7" borderId="15" xfId="0" applyFont="1" applyFill="1" applyBorder="1" applyAlignment="1">
      <alignment horizontal="center"/>
    </xf>
    <xf numFmtId="0" fontId="17" fillId="7" borderId="16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19" fillId="7" borderId="17" xfId="0" applyFont="1" applyFill="1" applyBorder="1" applyAlignment="1">
      <alignment horizontal="center"/>
    </xf>
    <xf numFmtId="0" fontId="17" fillId="7" borderId="17" xfId="0" applyFont="1" applyFill="1" applyBorder="1" applyAlignment="1">
      <alignment horizontal="center"/>
    </xf>
    <xf numFmtId="0" fontId="17" fillId="8" borderId="0" xfId="0" applyFont="1" applyFill="1"/>
    <xf numFmtId="0" fontId="17" fillId="0" borderId="0" xfId="0" applyFont="1" applyFill="1"/>
    <xf numFmtId="1" fontId="5" fillId="0" borderId="0" xfId="1" applyNumberFormat="1" applyFont="1" applyFill="1" applyBorder="1" applyAlignment="1" applyProtection="1">
      <alignment horizontal="right" vertical="center"/>
    </xf>
    <xf numFmtId="165" fontId="3" fillId="9" borderId="8" xfId="0" applyNumberFormat="1" applyFont="1" applyFill="1" applyBorder="1" applyAlignment="1" applyProtection="1">
      <alignment horizontal="left"/>
      <protection locked="0"/>
    </xf>
    <xf numFmtId="0" fontId="9" fillId="9" borderId="9" xfId="0" applyFont="1" applyFill="1" applyBorder="1" applyProtection="1">
      <protection locked="0"/>
    </xf>
    <xf numFmtId="0" fontId="9" fillId="9" borderId="10" xfId="0" applyFont="1" applyFill="1" applyBorder="1" applyProtection="1">
      <protection locked="0"/>
    </xf>
    <xf numFmtId="1" fontId="3" fillId="9" borderId="5" xfId="0" applyNumberFormat="1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>
      <alignment horizontal="right" vertical="center"/>
    </xf>
    <xf numFmtId="0" fontId="21" fillId="3" borderId="3" xfId="0" applyFont="1" applyFill="1" applyBorder="1" applyProtection="1">
      <protection locked="0"/>
    </xf>
    <xf numFmtId="1" fontId="22" fillId="3" borderId="3" xfId="0" applyNumberFormat="1" applyFont="1" applyFill="1" applyBorder="1" applyAlignment="1" applyProtection="1">
      <alignment horizontal="center"/>
      <protection locked="0"/>
    </xf>
    <xf numFmtId="0" fontId="17" fillId="7" borderId="18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3"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border>
        <bottom style="thin">
          <color indexed="55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FFCCFF"/>
      <rgbColor rgb="00CC9900"/>
      <rgbColor rgb="00FFFFCC"/>
      <rgbColor rgb="00CCECFF"/>
      <rgbColor rgb="003333CC"/>
      <rgbColor rgb="0099CCFF"/>
      <rgbColor rgb="00CCCCFF"/>
      <rgbColor rgb="00EAEA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fantasycub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321945</xdr:colOff>
      <xdr:row>19</xdr:row>
      <xdr:rowOff>0</xdr:rowOff>
    </xdr:from>
    <xdr:to>
      <xdr:col>10</xdr:col>
      <xdr:colOff>381000</xdr:colOff>
      <xdr:row>36</xdr:row>
      <xdr:rowOff>95250</xdr:rowOff>
    </xdr:to>
    <xdr:sp macro="" textlink="" fLocksText="0">
      <xdr:nvSpPr>
        <xdr:cNvPr id="9221" name="Text Box 5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 txBox="1">
          <a:spLocks noChangeArrowheads="1"/>
        </xdr:cNvSpPr>
      </xdr:nvSpPr>
      <xdr:spPr bwMode="auto">
        <a:xfrm>
          <a:off x="5823585" y="3467100"/>
          <a:ext cx="3381375" cy="2724150"/>
        </a:xfrm>
        <a:prstGeom prst="rect">
          <a:avLst/>
        </a:prstGeom>
        <a:solidFill>
          <a:schemeClr val="bg2">
            <a:lumMod val="9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Notepad</a:t>
          </a:r>
        </a:p>
        <a:p>
          <a:pPr algn="l" rtl="0">
            <a:defRPr sz="1000"/>
          </a:pPr>
          <a:endParaRPr lang="en-CA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CA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712643</xdr:colOff>
      <xdr:row>1</xdr:row>
      <xdr:rowOff>11049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27093" cy="430149"/>
        </a:xfrm>
        <a:prstGeom prst="rect">
          <a:avLst/>
        </a:prstGeom>
      </xdr:spPr>
    </xdr:pic>
    <xdr:clientData/>
  </xdr:twoCellAnchor>
  <xdr:twoCellAnchor>
    <xdr:from>
      <xdr:col>10</xdr:col>
      <xdr:colOff>771525</xdr:colOff>
      <xdr:row>19</xdr:row>
      <xdr:rowOff>0</xdr:rowOff>
    </xdr:from>
    <xdr:to>
      <xdr:col>15</xdr:col>
      <xdr:colOff>0</xdr:colOff>
      <xdr:row>36</xdr:row>
      <xdr:rowOff>95250</xdr:rowOff>
    </xdr:to>
    <xdr:sp macro="" textlink="" fLocksText="0">
      <xdr:nvSpPr>
        <xdr:cNvPr id="4" name="Text Box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595485" y="3467100"/>
          <a:ext cx="3381375" cy="2724150"/>
        </a:xfrm>
        <a:prstGeom prst="rect">
          <a:avLst/>
        </a:prstGeom>
        <a:solidFill>
          <a:schemeClr val="bg2">
            <a:lumMod val="9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Watch List</a:t>
          </a:r>
        </a:p>
        <a:p>
          <a:pPr algn="l" rtl="0">
            <a:defRPr sz="1000"/>
          </a:pPr>
          <a:endParaRPr lang="en-CA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CA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Victor/Dropbox/_PROJECTS/FantasyCube/_Spreadsheets%20FC%20FF/2021/Fantasy%20Football%20Stats%202021%20-%20Offense%20(FantasyCube.com)%20201908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ense_Proj"/>
      <sheetName val="Offense_2020"/>
      <sheetName val="Reference_Sheet"/>
      <sheetName val="lkpTables"/>
    </sheetNames>
    <sheetDataSet>
      <sheetData sheetId="0" refreshError="1"/>
      <sheetData sheetId="1" refreshError="1"/>
      <sheetData sheetId="2" refreshError="1"/>
      <sheetData sheetId="3">
        <row r="5">
          <cell r="B5" t="str">
            <v>ARI</v>
          </cell>
          <cell r="C5" t="str">
            <v>Arizona Cardinals</v>
          </cell>
        </row>
        <row r="6">
          <cell r="B6" t="str">
            <v>ATL</v>
          </cell>
          <cell r="C6" t="str">
            <v>Atlanta Falcons</v>
          </cell>
        </row>
        <row r="7">
          <cell r="B7" t="str">
            <v>BAL</v>
          </cell>
          <cell r="C7" t="str">
            <v>Baltimore Ravens</v>
          </cell>
        </row>
        <row r="8">
          <cell r="B8" t="str">
            <v>BUF</v>
          </cell>
          <cell r="C8" t="str">
            <v>Buffalo Bills</v>
          </cell>
        </row>
        <row r="9">
          <cell r="B9" t="str">
            <v>CAR</v>
          </cell>
          <cell r="C9" t="str">
            <v>Carolina Panthers</v>
          </cell>
        </row>
        <row r="10">
          <cell r="B10" t="str">
            <v>CHI</v>
          </cell>
          <cell r="C10" t="str">
            <v>Chicago Bears</v>
          </cell>
        </row>
        <row r="11">
          <cell r="B11" t="str">
            <v>CIN</v>
          </cell>
          <cell r="C11" t="str">
            <v>Cincinnati Bengals</v>
          </cell>
        </row>
        <row r="12">
          <cell r="B12" t="str">
            <v>CLE</v>
          </cell>
          <cell r="C12" t="str">
            <v>Cleveland Browns</v>
          </cell>
        </row>
        <row r="13">
          <cell r="B13" t="str">
            <v>DAL</v>
          </cell>
          <cell r="C13" t="str">
            <v>Dallas Cowboys</v>
          </cell>
        </row>
        <row r="14">
          <cell r="B14" t="str">
            <v>DEN</v>
          </cell>
          <cell r="C14" t="str">
            <v>Denver Broncos</v>
          </cell>
        </row>
        <row r="15">
          <cell r="B15" t="str">
            <v>DET</v>
          </cell>
          <cell r="C15" t="str">
            <v>Detroit Lions</v>
          </cell>
        </row>
        <row r="16">
          <cell r="B16" t="str">
            <v>GB</v>
          </cell>
          <cell r="C16" t="str">
            <v>Green Bay Packers</v>
          </cell>
        </row>
        <row r="17">
          <cell r="B17" t="str">
            <v>HOU</v>
          </cell>
          <cell r="C17" t="str">
            <v>Houston Texans</v>
          </cell>
        </row>
        <row r="18">
          <cell r="B18" t="str">
            <v>IND</v>
          </cell>
          <cell r="C18" t="str">
            <v>Indianapolis Colts</v>
          </cell>
        </row>
        <row r="19">
          <cell r="B19" t="str">
            <v>JAX</v>
          </cell>
          <cell r="C19" t="str">
            <v>Jacksonville Jaguars</v>
          </cell>
        </row>
        <row r="20">
          <cell r="B20" t="str">
            <v>KC</v>
          </cell>
          <cell r="C20" t="str">
            <v>Kansas City Chiefs</v>
          </cell>
        </row>
        <row r="21">
          <cell r="B21" t="str">
            <v>LV</v>
          </cell>
          <cell r="C21" t="str">
            <v>Las Vegas Raiders</v>
          </cell>
        </row>
        <row r="22">
          <cell r="B22" t="str">
            <v>LAC</v>
          </cell>
          <cell r="C22" t="str">
            <v>Los Angeles Chargers</v>
          </cell>
        </row>
        <row r="23">
          <cell r="B23" t="str">
            <v>LAR</v>
          </cell>
          <cell r="C23" t="str">
            <v>Los Angeles Rams</v>
          </cell>
        </row>
        <row r="24">
          <cell r="B24" t="str">
            <v>MIA</v>
          </cell>
          <cell r="C24" t="str">
            <v>Miami Dolphins</v>
          </cell>
        </row>
        <row r="25">
          <cell r="B25" t="str">
            <v>MIN</v>
          </cell>
          <cell r="C25" t="str">
            <v>Minnesota Vikings</v>
          </cell>
        </row>
        <row r="26">
          <cell r="B26" t="str">
            <v>NE</v>
          </cell>
          <cell r="C26" t="str">
            <v>New England Patriots</v>
          </cell>
        </row>
        <row r="27">
          <cell r="B27" t="str">
            <v>NO</v>
          </cell>
          <cell r="C27" t="str">
            <v>New Orleans Saints</v>
          </cell>
        </row>
        <row r="28">
          <cell r="B28" t="str">
            <v>NYG</v>
          </cell>
          <cell r="C28" t="str">
            <v>New York Giants</v>
          </cell>
        </row>
        <row r="29">
          <cell r="B29" t="str">
            <v>NYJ</v>
          </cell>
          <cell r="C29" t="str">
            <v>New York Jets</v>
          </cell>
        </row>
        <row r="30">
          <cell r="B30" t="str">
            <v>PHI</v>
          </cell>
          <cell r="C30" t="str">
            <v>Philadelphia Eagles</v>
          </cell>
        </row>
        <row r="31">
          <cell r="B31" t="str">
            <v>PIT</v>
          </cell>
          <cell r="C31" t="str">
            <v>Pittsburgh Steelers</v>
          </cell>
        </row>
        <row r="32">
          <cell r="B32" t="str">
            <v>SEA</v>
          </cell>
          <cell r="C32" t="str">
            <v>Seattle Seahawks</v>
          </cell>
        </row>
        <row r="33">
          <cell r="B33" t="str">
            <v>SF</v>
          </cell>
          <cell r="C33" t="str">
            <v>San Francisco 49ers</v>
          </cell>
        </row>
        <row r="34">
          <cell r="B34" t="str">
            <v>TB</v>
          </cell>
          <cell r="C34" t="str">
            <v>Tampa Bay Buccaneers</v>
          </cell>
        </row>
        <row r="35">
          <cell r="B35" t="str">
            <v>TEN</v>
          </cell>
          <cell r="C35" t="str">
            <v>Tennessee Titans</v>
          </cell>
        </row>
        <row r="36">
          <cell r="B36" t="str">
            <v>WSH</v>
          </cell>
          <cell r="C36" t="str">
            <v>Washington Football Team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antasycube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heexcelninj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tabColor theme="7"/>
    <pageSetUpPr fitToPage="1"/>
  </sheetPr>
  <dimension ref="A1:AE51"/>
  <sheetViews>
    <sheetView showGridLines="0" tabSelected="1" workbookViewId="0">
      <selection activeCell="F22" sqref="F22"/>
    </sheetView>
  </sheetViews>
  <sheetFormatPr baseColWidth="10" defaultColWidth="18.5" defaultRowHeight="12" x14ac:dyDescent="0.15"/>
  <cols>
    <col min="1" max="1" width="19.6640625" style="4" customWidth="1"/>
    <col min="2" max="31" width="12.1640625" style="4" customWidth="1"/>
    <col min="32" max="16384" width="18.5" style="4"/>
  </cols>
  <sheetData>
    <row r="1" spans="1:31" s="23" customFormat="1" ht="33" customHeight="1" x14ac:dyDescent="0.15">
      <c r="A1" s="1"/>
      <c r="C1" s="1" t="s">
        <v>79</v>
      </c>
      <c r="K1" s="50" t="str">
        <f>lkpCopyright</f>
        <v>© FantasyCube.com</v>
      </c>
      <c r="M1" s="2"/>
    </row>
    <row r="2" spans="1:31" ht="26.25" customHeight="1" x14ac:dyDescent="0.2">
      <c r="A2" s="24" t="s">
        <v>35</v>
      </c>
    </row>
    <row r="3" spans="1:31" x14ac:dyDescent="0.15">
      <c r="A3" s="22" t="s">
        <v>45</v>
      </c>
      <c r="B3" s="49">
        <v>12</v>
      </c>
      <c r="C3" s="25" t="s">
        <v>81</v>
      </c>
    </row>
    <row r="4" spans="1:31" x14ac:dyDescent="0.15">
      <c r="A4" s="22" t="s">
        <v>47</v>
      </c>
      <c r="B4" s="49">
        <v>6</v>
      </c>
      <c r="C4" s="25" t="s">
        <v>80</v>
      </c>
    </row>
    <row r="5" spans="1:31" x14ac:dyDescent="0.15">
      <c r="A5" s="22" t="s">
        <v>50</v>
      </c>
      <c r="B5" s="46" t="s">
        <v>56</v>
      </c>
      <c r="C5" s="47"/>
      <c r="D5" s="47"/>
      <c r="E5" s="47"/>
      <c r="F5" s="47"/>
      <c r="G5" s="47"/>
      <c r="H5" s="47"/>
      <c r="I5" s="48"/>
      <c r="J5" s="25" t="s">
        <v>62</v>
      </c>
    </row>
    <row r="6" spans="1:31" x14ac:dyDescent="0.15">
      <c r="A6" s="22" t="s">
        <v>46</v>
      </c>
      <c r="B6" s="27">
        <f>LEN(RosterSpots)-LEN(SUBSTITUTE(RosterSpots,",",""))+1</f>
        <v>14</v>
      </c>
      <c r="C6" s="25" t="s">
        <v>78</v>
      </c>
    </row>
    <row r="7" spans="1:31" x14ac:dyDescent="0.15">
      <c r="A7" s="21"/>
    </row>
    <row r="8" spans="1:31" ht="17" x14ac:dyDescent="0.2">
      <c r="A8" s="24" t="s">
        <v>36</v>
      </c>
    </row>
    <row r="9" spans="1:31" x14ac:dyDescent="0.15">
      <c r="A9" s="22" t="s">
        <v>42</v>
      </c>
      <c r="B9" s="28">
        <v>1</v>
      </c>
      <c r="C9" s="28">
        <v>2</v>
      </c>
      <c r="D9" s="28">
        <v>3</v>
      </c>
      <c r="E9" s="28">
        <v>4</v>
      </c>
      <c r="F9" s="28">
        <v>5</v>
      </c>
      <c r="G9" s="28">
        <v>6</v>
      </c>
      <c r="H9" s="28">
        <v>7</v>
      </c>
      <c r="I9" s="28">
        <v>8</v>
      </c>
      <c r="J9" s="28">
        <v>9</v>
      </c>
      <c r="K9" s="28">
        <v>10</v>
      </c>
      <c r="L9" s="28">
        <v>11</v>
      </c>
      <c r="M9" s="28">
        <v>12</v>
      </c>
      <c r="N9" s="28">
        <v>13</v>
      </c>
      <c r="O9" s="28">
        <v>14</v>
      </c>
      <c r="P9" s="28">
        <v>15</v>
      </c>
      <c r="Q9" s="28">
        <v>16</v>
      </c>
      <c r="R9" s="28">
        <v>17</v>
      </c>
      <c r="S9" s="28">
        <v>18</v>
      </c>
      <c r="T9" s="28">
        <v>19</v>
      </c>
      <c r="U9" s="28">
        <v>20</v>
      </c>
      <c r="V9" s="28">
        <v>21</v>
      </c>
      <c r="W9" s="28">
        <v>22</v>
      </c>
      <c r="X9" s="28">
        <v>23</v>
      </c>
      <c r="Y9" s="28">
        <v>24</v>
      </c>
      <c r="Z9" s="28">
        <v>25</v>
      </c>
      <c r="AA9" s="28">
        <v>26</v>
      </c>
      <c r="AB9" s="28">
        <v>27</v>
      </c>
      <c r="AC9" s="28">
        <v>28</v>
      </c>
      <c r="AD9" s="28">
        <v>29</v>
      </c>
      <c r="AE9" s="28">
        <v>30</v>
      </c>
    </row>
    <row r="10" spans="1:31" x14ac:dyDescent="0.15">
      <c r="A10" s="22" t="s">
        <v>63</v>
      </c>
      <c r="B10" s="28">
        <f>DraftPosition</f>
        <v>6</v>
      </c>
      <c r="C10" s="28">
        <f t="shared" ref="C10:AE10" si="0">IF(MOD(C9,2),B$9*NumTeams+$B$10,C$9*NumTeams-$B$10+1)</f>
        <v>19</v>
      </c>
      <c r="D10" s="28">
        <f t="shared" si="0"/>
        <v>30</v>
      </c>
      <c r="E10" s="28">
        <f t="shared" si="0"/>
        <v>43</v>
      </c>
      <c r="F10" s="28">
        <f t="shared" si="0"/>
        <v>54</v>
      </c>
      <c r="G10" s="28">
        <f t="shared" si="0"/>
        <v>67</v>
      </c>
      <c r="H10" s="28">
        <f t="shared" si="0"/>
        <v>78</v>
      </c>
      <c r="I10" s="28">
        <f t="shared" si="0"/>
        <v>91</v>
      </c>
      <c r="J10" s="28">
        <f t="shared" si="0"/>
        <v>102</v>
      </c>
      <c r="K10" s="28">
        <f t="shared" si="0"/>
        <v>115</v>
      </c>
      <c r="L10" s="28">
        <f t="shared" si="0"/>
        <v>126</v>
      </c>
      <c r="M10" s="28">
        <f t="shared" si="0"/>
        <v>139</v>
      </c>
      <c r="N10" s="28">
        <f t="shared" si="0"/>
        <v>150</v>
      </c>
      <c r="O10" s="28">
        <f t="shared" si="0"/>
        <v>163</v>
      </c>
      <c r="P10" s="28">
        <f t="shared" si="0"/>
        <v>174</v>
      </c>
      <c r="Q10" s="28">
        <f t="shared" si="0"/>
        <v>187</v>
      </c>
      <c r="R10" s="28">
        <f t="shared" si="0"/>
        <v>198</v>
      </c>
      <c r="S10" s="28">
        <f t="shared" si="0"/>
        <v>211</v>
      </c>
      <c r="T10" s="28">
        <f t="shared" si="0"/>
        <v>222</v>
      </c>
      <c r="U10" s="28">
        <f t="shared" si="0"/>
        <v>235</v>
      </c>
      <c r="V10" s="28">
        <f t="shared" si="0"/>
        <v>246</v>
      </c>
      <c r="W10" s="28">
        <f t="shared" si="0"/>
        <v>259</v>
      </c>
      <c r="X10" s="28">
        <f t="shared" si="0"/>
        <v>270</v>
      </c>
      <c r="Y10" s="28">
        <f t="shared" si="0"/>
        <v>283</v>
      </c>
      <c r="Z10" s="28">
        <f t="shared" si="0"/>
        <v>294</v>
      </c>
      <c r="AA10" s="28">
        <f t="shared" si="0"/>
        <v>307</v>
      </c>
      <c r="AB10" s="28">
        <f t="shared" si="0"/>
        <v>318</v>
      </c>
      <c r="AC10" s="28">
        <f t="shared" si="0"/>
        <v>331</v>
      </c>
      <c r="AD10" s="28">
        <f t="shared" si="0"/>
        <v>342</v>
      </c>
      <c r="AE10" s="28">
        <f t="shared" si="0"/>
        <v>355</v>
      </c>
    </row>
    <row r="11" spans="1:31" x14ac:dyDescent="0.15">
      <c r="A11" s="22" t="s">
        <v>43</v>
      </c>
      <c r="B11" s="32" t="s">
        <v>31</v>
      </c>
      <c r="C11" s="32" t="s">
        <v>31</v>
      </c>
      <c r="D11" s="32" t="s">
        <v>41</v>
      </c>
      <c r="E11" s="32" t="s">
        <v>8</v>
      </c>
      <c r="F11" s="32" t="s">
        <v>58</v>
      </c>
      <c r="G11" s="32" t="s">
        <v>58</v>
      </c>
      <c r="H11" s="32" t="s">
        <v>58</v>
      </c>
      <c r="I11" s="32" t="s">
        <v>59</v>
      </c>
      <c r="J11" s="32" t="s">
        <v>57</v>
      </c>
      <c r="K11" s="32" t="s">
        <v>40</v>
      </c>
      <c r="L11" s="32" t="s">
        <v>60</v>
      </c>
      <c r="M11" s="32" t="s">
        <v>40</v>
      </c>
      <c r="N11" s="32" t="s">
        <v>34</v>
      </c>
      <c r="O11" s="32" t="s">
        <v>32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ht="15" customHeight="1" x14ac:dyDescent="0.15">
      <c r="A12" s="22" t="s">
        <v>44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1:31" x14ac:dyDescent="0.15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 x14ac:dyDescent="0.15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31" x14ac:dyDescent="0.15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pans="1:31" x14ac:dyDescent="0.15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2:31" x14ac:dyDescent="0.15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2:31" x14ac:dyDescent="0.15">
      <c r="B18" s="25" t="s">
        <v>49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2:31" ht="18.75" customHeight="1" x14ac:dyDescent="0.1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2:31" ht="24" customHeight="1" x14ac:dyDescent="0.15">
      <c r="B20" s="11" t="s">
        <v>39</v>
      </c>
      <c r="C20" s="12"/>
      <c r="D20" s="26" t="s">
        <v>48</v>
      </c>
      <c r="E20" s="12"/>
      <c r="F20" s="13"/>
    </row>
    <row r="21" spans="2:31" x14ac:dyDescent="0.15">
      <c r="B21" s="14" t="s">
        <v>38</v>
      </c>
      <c r="C21" s="7" t="s">
        <v>0</v>
      </c>
      <c r="D21" s="8" t="s">
        <v>33</v>
      </c>
      <c r="E21" s="8" t="s">
        <v>30</v>
      </c>
      <c r="F21" s="8" t="s">
        <v>37</v>
      </c>
    </row>
    <row r="22" spans="2:31" x14ac:dyDescent="0.15">
      <c r="B22" s="9" t="str">
        <f t="shared" ref="B22:B51" si="1">IF(AND((ROW($B22)-ROW($B$21)&lt;=NumRounds),ISERROR(FIND(",",MID(RosterSpots,FIND("*",SUBSTITUTE((","&amp;RosterSpots),",","*",ROW()-ROW($B$21))),99)))),TRIM(MID(RosterSpots,FIND("*",SUBSTITUTE((","&amp;RosterSpots),",","*",ROW()-ROW($B$21))),10)),TRIM(MID(RosterSpots,FIND("*",SUBSTITUTE((","&amp;RosterSpots),",","*",ROW()-ROW($B$21))),FIND("*",SUBSTITUTE((","&amp;RosterSpots),",","*",ROW()+1-ROW($B$21)))-FIND("*",SUBSTITUTE((","&amp;RosterSpots),",","*",ROW()-ROW($B$21)))-1)))</f>
        <v>QB</v>
      </c>
      <c r="C22" s="51" t="s">
        <v>82</v>
      </c>
      <c r="D22" s="52"/>
      <c r="E22" s="52">
        <v>1</v>
      </c>
      <c r="F22" s="29">
        <f>IF(ISBLANK($E22),"",$E22*$B$3-IF(MOD($E22,2),(NumTeams-$B$10),($B$10-1)))</f>
        <v>6</v>
      </c>
    </row>
    <row r="23" spans="2:31" x14ac:dyDescent="0.15">
      <c r="B23" s="9" t="str">
        <f t="shared" si="1"/>
        <v>RB</v>
      </c>
      <c r="C23" s="51" t="s">
        <v>83</v>
      </c>
      <c r="D23" s="52"/>
      <c r="E23" s="52">
        <v>2</v>
      </c>
      <c r="F23" s="29">
        <f t="shared" ref="F23:F51" si="2">IF(ISBLANK($E23),"",$E23*$B$3-IF(MOD($E23,2),($B$3-$B$10),($B$10-1)))</f>
        <v>19</v>
      </c>
    </row>
    <row r="24" spans="2:31" x14ac:dyDescent="0.15">
      <c r="B24" s="9" t="str">
        <f t="shared" si="1"/>
        <v>RB</v>
      </c>
      <c r="C24" s="51"/>
      <c r="D24" s="52"/>
      <c r="E24" s="52"/>
      <c r="F24" s="29" t="str">
        <f t="shared" si="2"/>
        <v/>
      </c>
    </row>
    <row r="25" spans="2:31" x14ac:dyDescent="0.15">
      <c r="B25" s="9" t="str">
        <f t="shared" si="1"/>
        <v>WR</v>
      </c>
      <c r="C25" s="51"/>
      <c r="D25" s="52"/>
      <c r="E25" s="52"/>
      <c r="F25" s="29" t="str">
        <f t="shared" si="2"/>
        <v/>
      </c>
    </row>
    <row r="26" spans="2:31" x14ac:dyDescent="0.15">
      <c r="B26" s="9" t="str">
        <f t="shared" si="1"/>
        <v>WR</v>
      </c>
      <c r="C26" s="51"/>
      <c r="D26" s="52"/>
      <c r="E26" s="52"/>
      <c r="F26" s="29" t="str">
        <f t="shared" si="2"/>
        <v/>
      </c>
    </row>
    <row r="27" spans="2:31" x14ac:dyDescent="0.15">
      <c r="B27" s="9" t="str">
        <f t="shared" si="1"/>
        <v>TE</v>
      </c>
      <c r="C27" s="51"/>
      <c r="D27" s="52"/>
      <c r="E27" s="52"/>
      <c r="F27" s="29" t="str">
        <f t="shared" si="2"/>
        <v/>
      </c>
    </row>
    <row r="28" spans="2:31" x14ac:dyDescent="0.15">
      <c r="B28" s="9" t="str">
        <f t="shared" si="1"/>
        <v>W/R/T</v>
      </c>
      <c r="C28" s="51"/>
      <c r="D28" s="52"/>
      <c r="E28" s="52"/>
      <c r="F28" s="29" t="str">
        <f t="shared" si="2"/>
        <v/>
      </c>
    </row>
    <row r="29" spans="2:31" x14ac:dyDescent="0.15">
      <c r="B29" s="9" t="str">
        <f t="shared" si="1"/>
        <v>K</v>
      </c>
      <c r="C29" s="51"/>
      <c r="D29" s="52"/>
      <c r="E29" s="52"/>
      <c r="F29" s="29" t="str">
        <f t="shared" si="2"/>
        <v/>
      </c>
    </row>
    <row r="30" spans="2:31" x14ac:dyDescent="0.15">
      <c r="B30" s="9" t="str">
        <f t="shared" si="1"/>
        <v>DEF</v>
      </c>
      <c r="C30" s="51"/>
      <c r="D30" s="52"/>
      <c r="E30" s="52"/>
      <c r="F30" s="29" t="str">
        <f t="shared" si="2"/>
        <v/>
      </c>
    </row>
    <row r="31" spans="2:31" x14ac:dyDescent="0.15">
      <c r="B31" s="9" t="str">
        <f t="shared" si="1"/>
        <v>BN</v>
      </c>
      <c r="C31" s="51"/>
      <c r="D31" s="52"/>
      <c r="E31" s="52"/>
      <c r="F31" s="29" t="str">
        <f t="shared" si="2"/>
        <v/>
      </c>
    </row>
    <row r="32" spans="2:31" x14ac:dyDescent="0.15">
      <c r="B32" s="9" t="str">
        <f t="shared" si="1"/>
        <v>BN</v>
      </c>
      <c r="C32" s="51"/>
      <c r="D32" s="52"/>
      <c r="E32" s="52"/>
      <c r="F32" s="29" t="str">
        <f t="shared" si="2"/>
        <v/>
      </c>
    </row>
    <row r="33" spans="2:6" x14ac:dyDescent="0.15">
      <c r="B33" s="9" t="str">
        <f t="shared" si="1"/>
        <v>BN</v>
      </c>
      <c r="C33" s="51"/>
      <c r="D33" s="52"/>
      <c r="E33" s="52"/>
      <c r="F33" s="29" t="str">
        <f t="shared" si="2"/>
        <v/>
      </c>
    </row>
    <row r="34" spans="2:6" x14ac:dyDescent="0.15">
      <c r="B34" s="9" t="str">
        <f t="shared" si="1"/>
        <v>BN</v>
      </c>
      <c r="C34" s="51"/>
      <c r="D34" s="52"/>
      <c r="E34" s="52"/>
      <c r="F34" s="29" t="str">
        <f t="shared" si="2"/>
        <v/>
      </c>
    </row>
    <row r="35" spans="2:6" x14ac:dyDescent="0.15">
      <c r="B35" s="9" t="str">
        <f t="shared" si="1"/>
        <v>BN</v>
      </c>
      <c r="C35" s="51"/>
      <c r="D35" s="52"/>
      <c r="E35" s="52"/>
      <c r="F35" s="29" t="str">
        <f t="shared" si="2"/>
        <v/>
      </c>
    </row>
    <row r="36" spans="2:6" x14ac:dyDescent="0.15">
      <c r="B36" s="9" t="e">
        <f t="shared" si="1"/>
        <v>#VALUE!</v>
      </c>
      <c r="C36" s="51"/>
      <c r="D36" s="52"/>
      <c r="E36" s="52"/>
      <c r="F36" s="29" t="str">
        <f t="shared" si="2"/>
        <v/>
      </c>
    </row>
    <row r="37" spans="2:6" x14ac:dyDescent="0.15">
      <c r="B37" s="9" t="e">
        <f t="shared" si="1"/>
        <v>#VALUE!</v>
      </c>
      <c r="C37" s="51"/>
      <c r="D37" s="52"/>
      <c r="E37" s="52"/>
      <c r="F37" s="29" t="str">
        <f t="shared" si="2"/>
        <v/>
      </c>
    </row>
    <row r="38" spans="2:6" x14ac:dyDescent="0.15">
      <c r="B38" s="9" t="e">
        <f t="shared" si="1"/>
        <v>#VALUE!</v>
      </c>
      <c r="C38" s="51" t="s">
        <v>64</v>
      </c>
      <c r="D38" s="17"/>
      <c r="E38" s="18"/>
      <c r="F38" s="5" t="str">
        <f t="shared" si="2"/>
        <v/>
      </c>
    </row>
    <row r="39" spans="2:6" x14ac:dyDescent="0.15">
      <c r="B39" s="9" t="e">
        <f t="shared" si="1"/>
        <v>#VALUE!</v>
      </c>
      <c r="C39" s="51" t="s">
        <v>65</v>
      </c>
      <c r="D39" s="17"/>
      <c r="E39" s="18"/>
      <c r="F39" s="5" t="str">
        <f t="shared" si="2"/>
        <v/>
      </c>
    </row>
    <row r="40" spans="2:6" x14ac:dyDescent="0.15">
      <c r="B40" s="9" t="e">
        <f t="shared" si="1"/>
        <v>#VALUE!</v>
      </c>
      <c r="C40" s="51" t="s">
        <v>66</v>
      </c>
      <c r="D40" s="17"/>
      <c r="E40" s="18"/>
      <c r="F40" s="5" t="str">
        <f t="shared" si="2"/>
        <v/>
      </c>
    </row>
    <row r="41" spans="2:6" x14ac:dyDescent="0.15">
      <c r="B41" s="9" t="e">
        <f t="shared" si="1"/>
        <v>#VALUE!</v>
      </c>
      <c r="C41" s="51" t="s">
        <v>67</v>
      </c>
      <c r="D41" s="17"/>
      <c r="E41" s="18"/>
      <c r="F41" s="5" t="str">
        <f t="shared" si="2"/>
        <v/>
      </c>
    </row>
    <row r="42" spans="2:6" x14ac:dyDescent="0.15">
      <c r="B42" s="9" t="e">
        <f t="shared" si="1"/>
        <v>#VALUE!</v>
      </c>
      <c r="C42" s="51" t="s">
        <v>68</v>
      </c>
      <c r="D42" s="17"/>
      <c r="E42" s="18"/>
      <c r="F42" s="5" t="str">
        <f t="shared" si="2"/>
        <v/>
      </c>
    </row>
    <row r="43" spans="2:6" x14ac:dyDescent="0.15">
      <c r="B43" s="9" t="e">
        <f t="shared" si="1"/>
        <v>#VALUE!</v>
      </c>
      <c r="C43" s="51" t="s">
        <v>69</v>
      </c>
      <c r="D43" s="17"/>
      <c r="E43" s="18"/>
      <c r="F43" s="5" t="str">
        <f t="shared" si="2"/>
        <v/>
      </c>
    </row>
    <row r="44" spans="2:6" x14ac:dyDescent="0.15">
      <c r="B44" s="9" t="e">
        <f t="shared" si="1"/>
        <v>#VALUE!</v>
      </c>
      <c r="C44" s="51" t="s">
        <v>70</v>
      </c>
      <c r="D44" s="17"/>
      <c r="E44" s="18"/>
      <c r="F44" s="5" t="str">
        <f t="shared" si="2"/>
        <v/>
      </c>
    </row>
    <row r="45" spans="2:6" x14ac:dyDescent="0.15">
      <c r="B45" s="9" t="e">
        <f t="shared" si="1"/>
        <v>#VALUE!</v>
      </c>
      <c r="C45" s="51" t="s">
        <v>71</v>
      </c>
      <c r="D45" s="17"/>
      <c r="E45" s="18"/>
      <c r="F45" s="5" t="str">
        <f t="shared" si="2"/>
        <v/>
      </c>
    </row>
    <row r="46" spans="2:6" x14ac:dyDescent="0.15">
      <c r="B46" s="9" t="e">
        <f t="shared" si="1"/>
        <v>#VALUE!</v>
      </c>
      <c r="C46" s="51" t="s">
        <v>72</v>
      </c>
      <c r="D46" s="17"/>
      <c r="E46" s="18"/>
      <c r="F46" s="5" t="str">
        <f t="shared" si="2"/>
        <v/>
      </c>
    </row>
    <row r="47" spans="2:6" x14ac:dyDescent="0.15">
      <c r="B47" s="9" t="e">
        <f t="shared" si="1"/>
        <v>#VALUE!</v>
      </c>
      <c r="C47" s="51" t="s">
        <v>73</v>
      </c>
      <c r="D47" s="17"/>
      <c r="E47" s="18"/>
      <c r="F47" s="5" t="str">
        <f t="shared" si="2"/>
        <v/>
      </c>
    </row>
    <row r="48" spans="2:6" x14ac:dyDescent="0.15">
      <c r="B48" s="9" t="e">
        <f t="shared" si="1"/>
        <v>#VALUE!</v>
      </c>
      <c r="C48" s="51" t="s">
        <v>74</v>
      </c>
      <c r="D48" s="17"/>
      <c r="E48" s="18"/>
      <c r="F48" s="5" t="str">
        <f t="shared" si="2"/>
        <v/>
      </c>
    </row>
    <row r="49" spans="2:6" x14ac:dyDescent="0.15">
      <c r="B49" s="9" t="e">
        <f t="shared" si="1"/>
        <v>#VALUE!</v>
      </c>
      <c r="C49" s="51" t="s">
        <v>75</v>
      </c>
      <c r="D49" s="17"/>
      <c r="E49" s="18"/>
      <c r="F49" s="5" t="str">
        <f t="shared" si="2"/>
        <v/>
      </c>
    </row>
    <row r="50" spans="2:6" x14ac:dyDescent="0.15">
      <c r="B50" s="9" t="e">
        <f t="shared" si="1"/>
        <v>#VALUE!</v>
      </c>
      <c r="C50" s="51" t="s">
        <v>76</v>
      </c>
      <c r="D50" s="17"/>
      <c r="E50" s="18"/>
      <c r="F50" s="5" t="str">
        <f t="shared" si="2"/>
        <v/>
      </c>
    </row>
    <row r="51" spans="2:6" x14ac:dyDescent="0.15">
      <c r="B51" s="10" t="e">
        <f t="shared" si="1"/>
        <v>#VALUE!</v>
      </c>
      <c r="C51" s="51" t="s">
        <v>77</v>
      </c>
      <c r="D51" s="19"/>
      <c r="E51" s="20"/>
      <c r="F51" s="6" t="str">
        <f t="shared" si="2"/>
        <v/>
      </c>
    </row>
  </sheetData>
  <phoneticPr fontId="1" type="noConversion"/>
  <conditionalFormatting sqref="B22:F51">
    <cfRule type="expression" dxfId="2" priority="1" stopIfTrue="1">
      <formula>ISERROR($B22)</formula>
    </cfRule>
    <cfRule type="expression" dxfId="1" priority="2" stopIfTrue="1">
      <formula>ISTEXT($B23)=FALSE</formula>
    </cfRule>
  </conditionalFormatting>
  <conditionalFormatting sqref="B9:AE17">
    <cfRule type="expression" dxfId="0" priority="3" stopIfTrue="1">
      <formula>B$9&gt;$B$6</formula>
    </cfRule>
  </conditionalFormatting>
  <dataValidations count="2">
    <dataValidation type="whole" allowBlank="1" showInputMessage="1" showErrorMessage="1" errorTitle="Input Error" error="Enter a value from 4 to 30" sqref="B6 B3" xr:uid="{00000000-0002-0000-0000-000000000000}">
      <formula1>4</formula1>
      <formula2>30</formula2>
    </dataValidation>
    <dataValidation type="whole" allowBlank="1" showInputMessage="1" showErrorMessage="1" errorTitle="Input Error" error="Draft Position can not be greater than the number of teams in your league" sqref="B4" xr:uid="{00000000-0002-0000-0000-000001000000}">
      <formula1>1</formula1>
      <formula2>$B$3</formula2>
    </dataValidation>
  </dataValidations>
  <hyperlinks>
    <hyperlink ref="K1" r:id="rId1" display="http://www.fantasycube.com/" xr:uid="{00000000-0004-0000-0000-000000000000}"/>
  </hyperlinks>
  <printOptions horizontalCentered="1"/>
  <pageMargins left="0.74803149606299213" right="0.74803149606299213" top="0.98425196850393704" bottom="0.98425196850393704" header="0.51181102362204722" footer="0.51181102362204722"/>
  <pageSetup scale="65" fitToHeight="0" orientation="landscape" r:id="rId2"/>
  <headerFooter alignWithMargins="0">
    <oddFooter>&amp;L&amp;"Verdana,Regular"&amp;8Copyright FantasyCube.com. This work is licensed under a Creative Commons Attribution-NonCommercial-NoDerivs 3.0 Unported License.&amp;R&amp;"Verdana,Regular"&amp;8Page &amp;P of &amp;N</oddFooter>
  </headerFooter>
  <ignoredErrors>
    <ignoredError sqref="B39:B51 B36:B38" evalError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23"/>
  </sheetPr>
  <dimension ref="A1:J38"/>
  <sheetViews>
    <sheetView showGridLines="0" workbookViewId="0">
      <selection activeCell="G5" sqref="G5"/>
    </sheetView>
  </sheetViews>
  <sheetFormatPr baseColWidth="10" defaultColWidth="9.1640625" defaultRowHeight="14" x14ac:dyDescent="0.2"/>
  <cols>
    <col min="1" max="1" width="3" style="33" customWidth="1"/>
    <col min="2" max="2" width="9.5" style="33" customWidth="1"/>
    <col min="3" max="3" width="21.83203125" style="33" bestFit="1" customWidth="1"/>
    <col min="4" max="8" width="9.1640625" style="33"/>
    <col min="9" max="9" width="17.33203125" style="33" customWidth="1"/>
    <col min="10" max="10" width="42.33203125" style="33" bestFit="1" customWidth="1"/>
    <col min="11" max="16384" width="9.1640625" style="33"/>
  </cols>
  <sheetData>
    <row r="1" spans="1:10" ht="21" x14ac:dyDescent="0.2">
      <c r="A1" s="1" t="s">
        <v>55</v>
      </c>
      <c r="B1" s="43"/>
      <c r="C1" s="43"/>
      <c r="D1" s="43"/>
      <c r="E1" s="43"/>
      <c r="F1" s="43"/>
      <c r="G1" s="43"/>
      <c r="H1" s="43"/>
      <c r="I1" s="43"/>
      <c r="J1" s="2" t="str">
        <f>lkpCopyright</f>
        <v>© FantasyCube.com</v>
      </c>
    </row>
    <row r="2" spans="1:10" s="44" customFormat="1" ht="18" x14ac:dyDescent="0.2">
      <c r="J2" s="45"/>
    </row>
    <row r="3" spans="1:10" ht="20" thickBot="1" x14ac:dyDescent="0.3">
      <c r="B3" s="34" t="s">
        <v>52</v>
      </c>
    </row>
    <row r="4" spans="1:10" ht="15" thickBot="1" x14ac:dyDescent="0.25">
      <c r="B4" s="35" t="s">
        <v>51</v>
      </c>
      <c r="C4" s="36" t="s">
        <v>29</v>
      </c>
      <c r="F4" s="40" t="s">
        <v>53</v>
      </c>
      <c r="G4" s="41">
        <v>2021</v>
      </c>
      <c r="I4" s="40" t="s">
        <v>54</v>
      </c>
      <c r="J4" s="42" t="s">
        <v>61</v>
      </c>
    </row>
    <row r="5" spans="1:10" x14ac:dyDescent="0.2">
      <c r="B5" s="37" t="s">
        <v>14</v>
      </c>
      <c r="C5" s="53" t="s">
        <v>88</v>
      </c>
    </row>
    <row r="6" spans="1:10" x14ac:dyDescent="0.2">
      <c r="B6" s="37" t="s">
        <v>17</v>
      </c>
      <c r="C6" s="53" t="s">
        <v>89</v>
      </c>
    </row>
    <row r="7" spans="1:10" x14ac:dyDescent="0.2">
      <c r="B7" s="37" t="s">
        <v>19</v>
      </c>
      <c r="C7" s="53" t="s">
        <v>90</v>
      </c>
    </row>
    <row r="8" spans="1:10" x14ac:dyDescent="0.2">
      <c r="B8" s="37" t="s">
        <v>13</v>
      </c>
      <c r="C8" s="53" t="s">
        <v>91</v>
      </c>
    </row>
    <row r="9" spans="1:10" x14ac:dyDescent="0.2">
      <c r="B9" s="37" t="s">
        <v>20</v>
      </c>
      <c r="C9" s="53" t="s">
        <v>92</v>
      </c>
    </row>
    <row r="10" spans="1:10" x14ac:dyDescent="0.2">
      <c r="B10" s="37" t="s">
        <v>24</v>
      </c>
      <c r="C10" s="53" t="s">
        <v>93</v>
      </c>
    </row>
    <row r="11" spans="1:10" x14ac:dyDescent="0.2">
      <c r="B11" s="37" t="s">
        <v>18</v>
      </c>
      <c r="C11" s="53" t="s">
        <v>94</v>
      </c>
    </row>
    <row r="12" spans="1:10" x14ac:dyDescent="0.2">
      <c r="B12" s="37" t="s">
        <v>21</v>
      </c>
      <c r="C12" s="53" t="s">
        <v>95</v>
      </c>
    </row>
    <row r="13" spans="1:10" x14ac:dyDescent="0.2">
      <c r="B13" s="37" t="s">
        <v>10</v>
      </c>
      <c r="C13" s="53" t="s">
        <v>96</v>
      </c>
    </row>
    <row r="14" spans="1:10" x14ac:dyDescent="0.2">
      <c r="B14" s="37" t="s">
        <v>16</v>
      </c>
      <c r="C14" s="53" t="s">
        <v>97</v>
      </c>
    </row>
    <row r="15" spans="1:10" x14ac:dyDescent="0.2">
      <c r="B15" s="37" t="s">
        <v>25</v>
      </c>
      <c r="C15" s="53" t="s">
        <v>98</v>
      </c>
    </row>
    <row r="16" spans="1:10" x14ac:dyDescent="0.2">
      <c r="B16" s="37" t="s">
        <v>5</v>
      </c>
      <c r="C16" s="53" t="s">
        <v>99</v>
      </c>
    </row>
    <row r="17" spans="2:3" x14ac:dyDescent="0.2">
      <c r="B17" s="37" t="s">
        <v>12</v>
      </c>
      <c r="C17" s="53" t="s">
        <v>100</v>
      </c>
    </row>
    <row r="18" spans="2:3" x14ac:dyDescent="0.2">
      <c r="B18" s="37" t="s">
        <v>28</v>
      </c>
      <c r="C18" s="53" t="s">
        <v>101</v>
      </c>
    </row>
    <row r="19" spans="2:3" x14ac:dyDescent="0.2">
      <c r="B19" s="37" t="s">
        <v>84</v>
      </c>
      <c r="C19" s="53" t="s">
        <v>102</v>
      </c>
    </row>
    <row r="20" spans="2:3" x14ac:dyDescent="0.2">
      <c r="B20" s="37" t="s">
        <v>6</v>
      </c>
      <c r="C20" s="53" t="s">
        <v>103</v>
      </c>
    </row>
    <row r="21" spans="2:3" x14ac:dyDescent="0.2">
      <c r="B21" s="37" t="s">
        <v>118</v>
      </c>
      <c r="C21" s="53" t="s">
        <v>119</v>
      </c>
    </row>
    <row r="22" spans="2:3" x14ac:dyDescent="0.2">
      <c r="B22" s="37" t="s">
        <v>86</v>
      </c>
      <c r="C22" s="53" t="s">
        <v>104</v>
      </c>
    </row>
    <row r="23" spans="2:3" x14ac:dyDescent="0.2">
      <c r="B23" s="37" t="s">
        <v>85</v>
      </c>
      <c r="C23" s="53" t="s">
        <v>105</v>
      </c>
    </row>
    <row r="24" spans="2:3" x14ac:dyDescent="0.2">
      <c r="B24" s="37" t="s">
        <v>22</v>
      </c>
      <c r="C24" s="53" t="s">
        <v>106</v>
      </c>
    </row>
    <row r="25" spans="2:3" x14ac:dyDescent="0.2">
      <c r="B25" s="37" t="s">
        <v>26</v>
      </c>
      <c r="C25" s="53" t="s">
        <v>107</v>
      </c>
    </row>
    <row r="26" spans="2:3" x14ac:dyDescent="0.2">
      <c r="B26" s="37" t="s">
        <v>3</v>
      </c>
      <c r="C26" s="53" t="s">
        <v>108</v>
      </c>
    </row>
    <row r="27" spans="2:3" x14ac:dyDescent="0.2">
      <c r="B27" s="37" t="s">
        <v>4</v>
      </c>
      <c r="C27" s="53" t="s">
        <v>109</v>
      </c>
    </row>
    <row r="28" spans="2:3" x14ac:dyDescent="0.2">
      <c r="B28" s="37" t="s">
        <v>7</v>
      </c>
      <c r="C28" s="53" t="s">
        <v>110</v>
      </c>
    </row>
    <row r="29" spans="2:3" x14ac:dyDescent="0.2">
      <c r="B29" s="37" t="s">
        <v>2</v>
      </c>
      <c r="C29" s="53" t="s">
        <v>111</v>
      </c>
    </row>
    <row r="30" spans="2:3" x14ac:dyDescent="0.2">
      <c r="B30" s="37" t="s">
        <v>27</v>
      </c>
      <c r="C30" s="53" t="s">
        <v>112</v>
      </c>
    </row>
    <row r="31" spans="2:3" x14ac:dyDescent="0.2">
      <c r="B31" s="37" t="s">
        <v>23</v>
      </c>
      <c r="C31" s="53" t="s">
        <v>113</v>
      </c>
    </row>
    <row r="32" spans="2:3" x14ac:dyDescent="0.2">
      <c r="B32" s="37" t="s">
        <v>15</v>
      </c>
      <c r="C32" s="53" t="s">
        <v>115</v>
      </c>
    </row>
    <row r="33" spans="2:3" x14ac:dyDescent="0.2">
      <c r="B33" s="37" t="s">
        <v>1</v>
      </c>
      <c r="C33" s="53" t="s">
        <v>114</v>
      </c>
    </row>
    <row r="34" spans="2:3" x14ac:dyDescent="0.2">
      <c r="B34" s="37" t="s">
        <v>9</v>
      </c>
      <c r="C34" s="53" t="s">
        <v>116</v>
      </c>
    </row>
    <row r="35" spans="2:3" x14ac:dyDescent="0.2">
      <c r="B35" s="37" t="s">
        <v>11</v>
      </c>
      <c r="C35" s="53" t="s">
        <v>117</v>
      </c>
    </row>
    <row r="36" spans="2:3" ht="15" thickBot="1" x14ac:dyDescent="0.25">
      <c r="B36" s="38" t="s">
        <v>87</v>
      </c>
      <c r="C36" s="39" t="s">
        <v>120</v>
      </c>
    </row>
    <row r="38" spans="2:3" ht="19" x14ac:dyDescent="0.25">
      <c r="B38" s="34"/>
    </row>
  </sheetData>
  <phoneticPr fontId="1" type="noConversion"/>
  <hyperlinks>
    <hyperlink ref="J1" r:id="rId1" display="TheExcelNinja.com " xr:uid="{00000000-0004-0000-0200-000000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Draft_Board</vt:lpstr>
      <vt:lpstr>lkpTables</vt:lpstr>
      <vt:lpstr>DraftPosition</vt:lpstr>
      <vt:lpstr>lkpCopyright</vt:lpstr>
      <vt:lpstr>lkpTeam</vt:lpstr>
      <vt:lpstr>lkpTeamName</vt:lpstr>
      <vt:lpstr>lkpYear</vt:lpstr>
      <vt:lpstr>NumRounds</vt:lpstr>
      <vt:lpstr>NumTeams</vt:lpstr>
      <vt:lpstr>Draft_Board!Print_Area</vt:lpstr>
      <vt:lpstr>RosterSpots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FantasyCube.com &amp; TheExcelNinja.com</dc:creator>
  <cp:lastModifiedBy>Victor Lai</cp:lastModifiedBy>
  <cp:lastPrinted>2012-08-17T05:38:49Z</cp:lastPrinted>
  <dcterms:created xsi:type="dcterms:W3CDTF">2012-08-16T04:44:42Z</dcterms:created>
  <dcterms:modified xsi:type="dcterms:W3CDTF">2022-08-28T22:06:38Z</dcterms:modified>
</cp:coreProperties>
</file>